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urioshiki-my.sharepoint.com/personal/curioshiki_curioshiki_onmicrosoft_com/Documents/■■志木店Webサイト/志木店WEB・スマホサイト/ブログ用パーツ/"/>
    </mc:Choice>
  </mc:AlternateContent>
  <bookViews>
    <workbookView xWindow="0" yWindow="0" windowWidth="13140" windowHeight="10755"/>
  </bookViews>
  <sheets>
    <sheet name="ご利用上の注意" sheetId="10" r:id="rId1"/>
    <sheet name="新旧URL一覧" sheetId="1" r:id="rId2"/>
    <sheet name="ドメイン名" sheetId="4" r:id="rId3"/>
    <sheet name="テスト用robots.txt" sheetId="2" r:id="rId4"/>
    <sheet name="最終チェック用リンク" sheetId="3" r:id="rId5"/>
    <sheet name=".htaccess(1対1)" sheetId="6" r:id="rId6"/>
    <sheet name=".htaccess(spあり)" sheetId="5" r:id="rId7"/>
    <sheet name="リダイレクトチェック" sheetId="7" r:id="rId8"/>
    <sheet name="sitemap.xml" sheetId="8" r:id="rId9"/>
    <sheet name="changefreq" sheetId="9" r:id="rId10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8" l="1"/>
  <c r="A5" i="8"/>
  <c r="F5" i="8" s="1"/>
  <c r="A6" i="8"/>
  <c r="A7" i="8"/>
  <c r="F7" i="8" s="1"/>
  <c r="A8" i="8"/>
  <c r="F8" i="8" s="1"/>
  <c r="A9" i="8"/>
  <c r="A10" i="8"/>
  <c r="A11" i="8"/>
  <c r="F11" i="8" s="1"/>
  <c r="A12" i="8"/>
  <c r="A13" i="8"/>
  <c r="A14" i="8"/>
  <c r="A15" i="8"/>
  <c r="F15" i="8" s="1"/>
  <c r="A16" i="8"/>
  <c r="F16" i="8" s="1"/>
  <c r="A17" i="8"/>
  <c r="A18" i="8"/>
  <c r="A19" i="8"/>
  <c r="A20" i="8"/>
  <c r="A21" i="8"/>
  <c r="A22" i="8"/>
  <c r="F22" i="8" s="1"/>
  <c r="A3" i="8"/>
  <c r="F3" i="8" s="1"/>
  <c r="F4" i="8"/>
  <c r="F6" i="8"/>
  <c r="F9" i="8"/>
  <c r="F10" i="8"/>
  <c r="F12" i="8"/>
  <c r="F13" i="8"/>
  <c r="F14" i="8"/>
  <c r="F17" i="8"/>
  <c r="F18" i="8"/>
  <c r="F19" i="8"/>
  <c r="F20" i="8"/>
  <c r="F21" i="8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1" i="7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1" i="7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1" i="5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1" i="6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" i="3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1" i="2"/>
</calcChain>
</file>

<file path=xl/sharedStrings.xml><?xml version="1.0" encoding="utf-8"?>
<sst xmlns="http://schemas.openxmlformats.org/spreadsheetml/2006/main" count="49" uniqueCount="47">
  <si>
    <t>元URL</t>
    <rPh sb="0" eb="1">
      <t>モト</t>
    </rPh>
    <phoneticPr fontId="1"/>
  </si>
  <si>
    <t>新URL</t>
    <rPh sb="0" eb="1">
      <t>シン</t>
    </rPh>
    <phoneticPr fontId="2"/>
  </si>
  <si>
    <t>W3C</t>
    <phoneticPr fontId="2"/>
  </si>
  <si>
    <t>Title</t>
    <phoneticPr fontId="2"/>
  </si>
  <si>
    <t>Description</t>
    <phoneticPr fontId="2"/>
  </si>
  <si>
    <t>Link</t>
    <phoneticPr fontId="2"/>
  </si>
  <si>
    <t>OGP</t>
    <phoneticPr fontId="2"/>
  </si>
  <si>
    <t>changefreq</t>
    <phoneticPr fontId="2"/>
  </si>
  <si>
    <t>priority</t>
    <phoneticPr fontId="2"/>
  </si>
  <si>
    <t>date</t>
    <phoneticPr fontId="2"/>
  </si>
  <si>
    <t>time</t>
    <phoneticPr fontId="2"/>
  </si>
  <si>
    <t>&lt;?xml version="1.0" encoding="UTF-8"?&gt;
&lt;urlset xmlns="http://www.sitemaps.org/schemas/sitemap/0.9" xmlns:xsi="http://www.w3.org/2001/XMLSchema-instance"&gt;</t>
    <phoneticPr fontId="2"/>
  </si>
  <si>
    <t>always</t>
    <phoneticPr fontId="2"/>
  </si>
  <si>
    <t>hourly</t>
    <phoneticPr fontId="2"/>
  </si>
  <si>
    <t>daily</t>
    <phoneticPr fontId="2"/>
  </si>
  <si>
    <t>weekly</t>
    <phoneticPr fontId="2"/>
  </si>
  <si>
    <t>monthly</t>
    <phoneticPr fontId="2"/>
  </si>
  <si>
    <t>yearly</t>
    <phoneticPr fontId="2"/>
  </si>
  <si>
    <t>never</t>
    <phoneticPr fontId="2"/>
  </si>
  <si>
    <t>monthly</t>
  </si>
  <si>
    <t>folder1/</t>
    <phoneticPr fontId="2"/>
  </si>
  <si>
    <t>folder2/</t>
    <phoneticPr fontId="2"/>
  </si>
  <si>
    <t>folder3/page.html</t>
    <phoneticPr fontId="2"/>
  </si>
  <si>
    <t>page_folder1.php</t>
    <phoneticPr fontId="2"/>
  </si>
  <si>
    <t>page_folder2.php</t>
    <phoneticPr fontId="2"/>
  </si>
  <si>
    <t>page_folder3_page.php</t>
    <phoneticPr fontId="2"/>
  </si>
  <si>
    <t>https://test.com/</t>
    <phoneticPr fontId="2"/>
  </si>
  <si>
    <t>https://test\.com/</t>
    <phoneticPr fontId="2"/>
  </si>
  <si>
    <t>(ドメイン名をここに入れます)</t>
    <rPh sb="5" eb="6">
      <t>メイ</t>
    </rPh>
    <rPh sb="10" eb="11">
      <t>イ</t>
    </rPh>
    <phoneticPr fontId="2"/>
  </si>
  <si>
    <t>(同じドメイン名のピリオドの前にエスケープ文字を入れたもの)</t>
    <rPh sb="1" eb="2">
      <t>オナ</t>
    </rPh>
    <rPh sb="7" eb="8">
      <t>メイ</t>
    </rPh>
    <rPh sb="14" eb="15">
      <t>マエ</t>
    </rPh>
    <rPh sb="21" eb="23">
      <t>モジ</t>
    </rPh>
    <rPh sb="24" eb="25">
      <t>イ</t>
    </rPh>
    <phoneticPr fontId="2"/>
  </si>
  <si>
    <t>あくまで開発者向けのため、シート保護などはかけておりません。</t>
    <rPh sb="4" eb="7">
      <t>カイハツシャ</t>
    </rPh>
    <rPh sb="7" eb="8">
      <t>ム</t>
    </rPh>
    <rPh sb="16" eb="18">
      <t>ホゴ</t>
    </rPh>
    <phoneticPr fontId="2"/>
  </si>
  <si>
    <t>どこでも自由に改変できますので、間違って必要なものを削除しないようにご注意ください。</t>
    <rPh sb="4" eb="6">
      <t>ジユウ</t>
    </rPh>
    <rPh sb="7" eb="9">
      <t>カイヘン</t>
    </rPh>
    <rPh sb="16" eb="18">
      <t>マチガ</t>
    </rPh>
    <rPh sb="20" eb="22">
      <t>ヒツヨウ</t>
    </rPh>
    <rPh sb="26" eb="28">
      <t>サクジョ</t>
    </rPh>
    <rPh sb="35" eb="37">
      <t>チュウイ</t>
    </rPh>
    <phoneticPr fontId="2"/>
  </si>
  <si>
    <t>グレーアウトしている範囲のみ、有効な数式がコピーしてあります。(このセルの色です)</t>
    <rPh sb="10" eb="12">
      <t>ハンイ</t>
    </rPh>
    <rPh sb="15" eb="17">
      <t>ユウコウ</t>
    </rPh>
    <rPh sb="18" eb="20">
      <t>スウシキ</t>
    </rPh>
    <rPh sb="37" eb="38">
      <t>イロ</t>
    </rPh>
    <phoneticPr fontId="2"/>
  </si>
  <si>
    <t>&lt;/urlset&gt;</t>
    <phoneticPr fontId="2"/>
  </si>
  <si>
    <t>ページ数がもっと多いサイトを移転される場合は、適宜数式をコピーして、範囲を拡張してご利用ください。</t>
    <rPh sb="3" eb="4">
      <t>スウ</t>
    </rPh>
    <rPh sb="8" eb="9">
      <t>オオ</t>
    </rPh>
    <rPh sb="14" eb="16">
      <t>イテン</t>
    </rPh>
    <rPh sb="19" eb="21">
      <t>バアイ</t>
    </rPh>
    <rPh sb="23" eb="25">
      <t>テキギ</t>
    </rPh>
    <rPh sb="25" eb="27">
      <t>スウシキ</t>
    </rPh>
    <rPh sb="34" eb="36">
      <t>ハンイ</t>
    </rPh>
    <rPh sb="37" eb="39">
      <t>カクチョウ</t>
    </rPh>
    <rPh sb="42" eb="44">
      <t>リヨウ</t>
    </rPh>
    <phoneticPr fontId="2"/>
  </si>
  <si>
    <t>(その際、サイトマップのところは末尾の&lt;/urlset&gt;を消さないようにご注意ください。</t>
    <rPh sb="3" eb="4">
      <t>サイ</t>
    </rPh>
    <rPh sb="16" eb="18">
      <t>マツビ</t>
    </rPh>
    <rPh sb="29" eb="30">
      <t>ケ</t>
    </rPh>
    <rPh sb="37" eb="39">
      <t>チュウイ</t>
    </rPh>
    <phoneticPr fontId="2"/>
  </si>
  <si>
    <t>robots.txt  .htaccessについては、このブックで生成されるコードのみでは正常に動作しません。</t>
    <rPh sb="33" eb="35">
      <t>セイセイ</t>
    </rPh>
    <rPh sb="45" eb="47">
      <t>セイジョウ</t>
    </rPh>
    <rPh sb="48" eb="50">
      <t>ドウサ</t>
    </rPh>
    <phoneticPr fontId="2"/>
  </si>
  <si>
    <t>追加すべきコードについては、ご自身で作成してください。</t>
    <rPh sb="0" eb="2">
      <t>ツイカ</t>
    </rPh>
    <rPh sb="15" eb="17">
      <t>ジシン</t>
    </rPh>
    <rPh sb="18" eb="20">
      <t>サクセイ</t>
    </rPh>
    <phoneticPr fontId="2"/>
  </si>
  <si>
    <t>生成されるコードについての動作保証はいたしかねます。ひととおり実際に当サイトで利用したコードですが、</t>
    <rPh sb="0" eb="2">
      <t>セイセイ</t>
    </rPh>
    <rPh sb="13" eb="15">
      <t>ドウサ</t>
    </rPh>
    <rPh sb="15" eb="17">
      <t>ホショウ</t>
    </rPh>
    <rPh sb="31" eb="33">
      <t>ジッサイ</t>
    </rPh>
    <rPh sb="34" eb="35">
      <t>トウ</t>
    </rPh>
    <rPh sb="39" eb="41">
      <t>リヨウ</t>
    </rPh>
    <phoneticPr fontId="2"/>
  </si>
  <si>
    <t>あくまで自己責任にて利用・修正してください。</t>
    <rPh sb="4" eb="6">
      <t>ジコ</t>
    </rPh>
    <rPh sb="6" eb="8">
      <t>セキニン</t>
    </rPh>
    <rPh sb="10" eb="12">
      <t>リヨウ</t>
    </rPh>
    <rPh sb="13" eb="15">
      <t>シュウセイ</t>
    </rPh>
    <phoneticPr fontId="2"/>
  </si>
  <si>
    <t>Copyright©  2016  Curiostation Shiki Branch</t>
    <phoneticPr fontId="2"/>
  </si>
  <si>
    <t>https://curio-shiki.com/</t>
    <phoneticPr fontId="2"/>
  </si>
  <si>
    <t>利用・商用利用・改変・再配布は自由ですが、</t>
    <rPh sb="0" eb="2">
      <t>リヨウ</t>
    </rPh>
    <rPh sb="3" eb="5">
      <t>ショウヨウ</t>
    </rPh>
    <rPh sb="5" eb="7">
      <t>リヨウ</t>
    </rPh>
    <rPh sb="8" eb="10">
      <t>カイヘン</t>
    </rPh>
    <rPh sb="11" eb="14">
      <t>サイハイフ</t>
    </rPh>
    <rPh sb="15" eb="17">
      <t>ジユウ</t>
    </rPh>
    <phoneticPr fontId="2"/>
  </si>
  <si>
    <t>改変の上再配布される場合は、ご自身の責任にて配布してください。</t>
    <rPh sb="0" eb="2">
      <t>カイヘン</t>
    </rPh>
    <rPh sb="3" eb="4">
      <t>ウエ</t>
    </rPh>
    <rPh sb="4" eb="7">
      <t>サイハイフ</t>
    </rPh>
    <rPh sb="10" eb="12">
      <t>バアイ</t>
    </rPh>
    <rPh sb="15" eb="17">
      <t>ジシン</t>
    </rPh>
    <rPh sb="18" eb="20">
      <t>セキニン</t>
    </rPh>
    <rPh sb="22" eb="24">
      <t>ハイフ</t>
    </rPh>
    <phoneticPr fontId="2"/>
  </si>
  <si>
    <t>同一ドメイン内URL移転用　各種コード自動生成</t>
    <rPh sb="0" eb="2">
      <t>ドウイツ</t>
    </rPh>
    <rPh sb="6" eb="7">
      <t>ナイ</t>
    </rPh>
    <rPh sb="10" eb="13">
      <t>イテンヨウ</t>
    </rPh>
    <rPh sb="14" eb="16">
      <t>カクシュ</t>
    </rPh>
    <rPh sb="19" eb="21">
      <t>ジドウ</t>
    </rPh>
    <rPh sb="21" eb="23">
      <t>セイセイ</t>
    </rPh>
    <phoneticPr fontId="2"/>
  </si>
  <si>
    <t>ご利用上の注意</t>
    <rPh sb="1" eb="3">
      <t>リヨウ</t>
    </rPh>
    <rPh sb="3" eb="4">
      <t>ジョウ</t>
    </rPh>
    <rPh sb="5" eb="7">
      <t>チュウイ</t>
    </rPh>
    <phoneticPr fontId="2"/>
  </si>
  <si>
    <t>VBAは使用しておりません。すべて関数と数式のみで記述しております。</t>
    <rPh sb="4" eb="6">
      <t>シヨウ</t>
    </rPh>
    <rPh sb="17" eb="19">
      <t>カンスウ</t>
    </rPh>
    <rPh sb="20" eb="22">
      <t>スウシキ</t>
    </rPh>
    <rPh sb="25" eb="27">
      <t>キジュツ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</si>
</sst>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400]h:mm:ss\ AM/PM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1">
      <alignment vertical="center"/>
    </xf>
    <xf numFmtId="0" fontId="0" fillId="2" borderId="0" xfId="0" applyFill="1">
      <alignment vertical="center"/>
    </xf>
    <xf numFmtId="0" fontId="3" fillId="2" borderId="1" xfId="1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14" fontId="0" fillId="2" borderId="1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0" fontId="4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urio-shiki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test/.com/" TargetMode="External"/><Relationship Id="rId1" Type="http://schemas.openxmlformats.org/officeDocument/2006/relationships/hyperlink" Target="https://test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tabSelected="1" workbookViewId="0"/>
  </sheetViews>
  <sheetFormatPr defaultRowHeight="18.75" x14ac:dyDescent="0.4"/>
  <cols>
    <col min="1" max="1" width="91.25" customWidth="1"/>
  </cols>
  <sheetData>
    <row r="1" spans="1:1" ht="30" x14ac:dyDescent="0.4">
      <c r="A1" s="8" t="s">
        <v>44</v>
      </c>
    </row>
    <row r="2" spans="1:1" x14ac:dyDescent="0.4">
      <c r="A2" t="s">
        <v>45</v>
      </c>
    </row>
    <row r="4" spans="1:1" x14ac:dyDescent="0.4">
      <c r="A4" t="s">
        <v>30</v>
      </c>
    </row>
    <row r="5" spans="1:1" x14ac:dyDescent="0.4">
      <c r="A5" t="s">
        <v>31</v>
      </c>
    </row>
    <row r="7" spans="1:1" x14ac:dyDescent="0.4">
      <c r="A7" t="s">
        <v>46</v>
      </c>
    </row>
    <row r="9" spans="1:1" x14ac:dyDescent="0.4">
      <c r="A9" s="2" t="s">
        <v>32</v>
      </c>
    </row>
    <row r="10" spans="1:1" x14ac:dyDescent="0.4">
      <c r="A10" t="s">
        <v>34</v>
      </c>
    </row>
    <row r="11" spans="1:1" x14ac:dyDescent="0.4">
      <c r="A11" t="s">
        <v>35</v>
      </c>
    </row>
    <row r="13" spans="1:1" x14ac:dyDescent="0.4">
      <c r="A13" t="s">
        <v>36</v>
      </c>
    </row>
    <row r="14" spans="1:1" x14ac:dyDescent="0.4">
      <c r="A14" t="s">
        <v>37</v>
      </c>
    </row>
    <row r="16" spans="1:1" x14ac:dyDescent="0.4">
      <c r="A16" t="s">
        <v>38</v>
      </c>
    </row>
    <row r="17" spans="1:1" x14ac:dyDescent="0.4">
      <c r="A17" t="s">
        <v>39</v>
      </c>
    </row>
    <row r="20" spans="1:1" x14ac:dyDescent="0.4">
      <c r="A20" t="s">
        <v>40</v>
      </c>
    </row>
    <row r="21" spans="1:1" x14ac:dyDescent="0.4">
      <c r="A21" s="1" t="s">
        <v>41</v>
      </c>
    </row>
    <row r="22" spans="1:1" x14ac:dyDescent="0.4">
      <c r="A22" t="s">
        <v>42</v>
      </c>
    </row>
    <row r="23" spans="1:1" x14ac:dyDescent="0.4">
      <c r="A23" t="s">
        <v>43</v>
      </c>
    </row>
  </sheetData>
  <phoneticPr fontId="2"/>
  <hyperlinks>
    <hyperlink ref="A21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B5" sqref="B5"/>
    </sheetView>
  </sheetViews>
  <sheetFormatPr defaultRowHeight="18.75" x14ac:dyDescent="0.4"/>
  <cols>
    <col min="1" max="1" width="10.625" customWidth="1"/>
  </cols>
  <sheetData>
    <row r="1" spans="1:1" x14ac:dyDescent="0.4">
      <c r="A1" t="s">
        <v>12</v>
      </c>
    </row>
    <row r="2" spans="1:1" x14ac:dyDescent="0.4">
      <c r="A2" t="s">
        <v>13</v>
      </c>
    </row>
    <row r="3" spans="1:1" x14ac:dyDescent="0.4">
      <c r="A3" t="s">
        <v>14</v>
      </c>
    </row>
    <row r="4" spans="1:1" x14ac:dyDescent="0.4">
      <c r="A4" t="s">
        <v>15</v>
      </c>
    </row>
    <row r="5" spans="1:1" x14ac:dyDescent="0.4">
      <c r="A5" t="s">
        <v>16</v>
      </c>
    </row>
    <row r="6" spans="1:1" x14ac:dyDescent="0.4">
      <c r="A6" t="s">
        <v>17</v>
      </c>
    </row>
    <row r="7" spans="1:1" x14ac:dyDescent="0.4">
      <c r="A7" t="s">
        <v>18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defaultRowHeight="18.75" x14ac:dyDescent="0.4"/>
  <cols>
    <col min="1" max="1" width="42.75" customWidth="1"/>
    <col min="2" max="2" width="36.875" customWidth="1"/>
  </cols>
  <sheetData>
    <row r="1" spans="1:2" x14ac:dyDescent="0.4">
      <c r="A1" s="4" t="s">
        <v>0</v>
      </c>
      <c r="B1" s="4" t="s">
        <v>1</v>
      </c>
    </row>
    <row r="2" spans="1:2" x14ac:dyDescent="0.4">
      <c r="A2" s="4" t="s">
        <v>20</v>
      </c>
      <c r="B2" s="4" t="s">
        <v>23</v>
      </c>
    </row>
    <row r="3" spans="1:2" x14ac:dyDescent="0.4">
      <c r="A3" s="4" t="s">
        <v>21</v>
      </c>
      <c r="B3" s="4" t="s">
        <v>24</v>
      </c>
    </row>
    <row r="4" spans="1:2" x14ac:dyDescent="0.4">
      <c r="A4" s="4" t="s">
        <v>22</v>
      </c>
      <c r="B4" s="4" t="s">
        <v>25</v>
      </c>
    </row>
    <row r="5" spans="1:2" x14ac:dyDescent="0.4">
      <c r="A5" s="4"/>
      <c r="B5" s="4"/>
    </row>
    <row r="6" spans="1:2" x14ac:dyDescent="0.4">
      <c r="A6" s="4"/>
      <c r="B6" s="4"/>
    </row>
    <row r="7" spans="1:2" x14ac:dyDescent="0.4">
      <c r="A7" s="4"/>
      <c r="B7" s="4"/>
    </row>
    <row r="8" spans="1:2" x14ac:dyDescent="0.4">
      <c r="A8" s="4"/>
      <c r="B8" s="4"/>
    </row>
    <row r="9" spans="1:2" x14ac:dyDescent="0.4">
      <c r="A9" s="4"/>
      <c r="B9" s="4"/>
    </row>
    <row r="10" spans="1:2" x14ac:dyDescent="0.4">
      <c r="A10" s="4"/>
      <c r="B10" s="4"/>
    </row>
    <row r="11" spans="1:2" x14ac:dyDescent="0.4">
      <c r="A11" s="4"/>
      <c r="B11" s="4"/>
    </row>
    <row r="12" spans="1:2" x14ac:dyDescent="0.4">
      <c r="A12" s="4"/>
      <c r="B12" s="4"/>
    </row>
    <row r="13" spans="1:2" x14ac:dyDescent="0.4">
      <c r="A13" s="4"/>
      <c r="B13" s="4"/>
    </row>
    <row r="14" spans="1:2" x14ac:dyDescent="0.4">
      <c r="A14" s="4"/>
      <c r="B14" s="4"/>
    </row>
    <row r="15" spans="1:2" x14ac:dyDescent="0.4">
      <c r="A15" s="4"/>
      <c r="B15" s="4"/>
    </row>
    <row r="16" spans="1:2" x14ac:dyDescent="0.4">
      <c r="A16" s="4"/>
      <c r="B16" s="4"/>
    </row>
    <row r="17" spans="1:2" x14ac:dyDescent="0.4">
      <c r="A17" s="4"/>
      <c r="B17" s="4"/>
    </row>
    <row r="18" spans="1:2" x14ac:dyDescent="0.4">
      <c r="A18" s="4"/>
      <c r="B18" s="4"/>
    </row>
    <row r="19" spans="1:2" x14ac:dyDescent="0.4">
      <c r="A19" s="4"/>
      <c r="B19" s="4"/>
    </row>
    <row r="20" spans="1:2" x14ac:dyDescent="0.4">
      <c r="A20" s="4"/>
      <c r="B20" s="4"/>
    </row>
    <row r="21" spans="1:2" x14ac:dyDescent="0.4">
      <c r="A21" s="4"/>
      <c r="B21" s="4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J6" sqref="J6"/>
    </sheetView>
  </sheetViews>
  <sheetFormatPr defaultRowHeight="18.75" x14ac:dyDescent="0.4"/>
  <cols>
    <col min="1" max="1" width="18.375" customWidth="1"/>
  </cols>
  <sheetData>
    <row r="1" spans="1:2" x14ac:dyDescent="0.4">
      <c r="A1" s="1" t="s">
        <v>26</v>
      </c>
      <c r="B1" t="s">
        <v>28</v>
      </c>
    </row>
    <row r="2" spans="1:2" x14ac:dyDescent="0.4">
      <c r="A2" s="1" t="s">
        <v>27</v>
      </c>
      <c r="B2" t="s">
        <v>29</v>
      </c>
    </row>
  </sheetData>
  <phoneticPr fontId="2"/>
  <hyperlinks>
    <hyperlink ref="A1" r:id="rId1"/>
    <hyperlink ref="A2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C11" sqref="C11"/>
    </sheetView>
  </sheetViews>
  <sheetFormatPr defaultRowHeight="18.75" x14ac:dyDescent="0.4"/>
  <cols>
    <col min="1" max="1" width="32" customWidth="1"/>
  </cols>
  <sheetData>
    <row r="1" spans="1:1" x14ac:dyDescent="0.4">
      <c r="A1" s="4" t="str">
        <f>IF(新旧URL一覧!B2&gt;"","Disallow : /"&amp;新旧URL一覧!B2,"")</f>
        <v>Disallow : /page_folder1.php</v>
      </c>
    </row>
    <row r="2" spans="1:1" x14ac:dyDescent="0.4">
      <c r="A2" s="4" t="str">
        <f>IF(新旧URL一覧!B3&gt;"","Disallow : /"&amp;新旧URL一覧!B3,"")</f>
        <v>Disallow : /page_folder2.php</v>
      </c>
    </row>
    <row r="3" spans="1:1" x14ac:dyDescent="0.4">
      <c r="A3" s="4" t="str">
        <f>IF(新旧URL一覧!B4&gt;"","Disallow : /"&amp;新旧URL一覧!B4,"")</f>
        <v>Disallow : /page_folder3_page.php</v>
      </c>
    </row>
    <row r="4" spans="1:1" x14ac:dyDescent="0.4">
      <c r="A4" s="4" t="str">
        <f>IF(新旧URL一覧!B5&gt;"","Disallow : /"&amp;新旧URL一覧!B5,"")</f>
        <v/>
      </c>
    </row>
    <row r="5" spans="1:1" x14ac:dyDescent="0.4">
      <c r="A5" s="4" t="str">
        <f>IF(新旧URL一覧!B6&gt;"","Disallow : /"&amp;新旧URL一覧!B6,"")</f>
        <v/>
      </c>
    </row>
    <row r="6" spans="1:1" x14ac:dyDescent="0.4">
      <c r="A6" s="4" t="str">
        <f>IF(新旧URL一覧!B7&gt;"","Disallow : /"&amp;新旧URL一覧!B7,"")</f>
        <v/>
      </c>
    </row>
    <row r="7" spans="1:1" x14ac:dyDescent="0.4">
      <c r="A7" s="4" t="str">
        <f>IF(新旧URL一覧!B8&gt;"","Disallow : /"&amp;新旧URL一覧!B8,"")</f>
        <v/>
      </c>
    </row>
    <row r="8" spans="1:1" x14ac:dyDescent="0.4">
      <c r="A8" s="4" t="str">
        <f>IF(新旧URL一覧!B9&gt;"","Disallow : /"&amp;新旧URL一覧!B9,"")</f>
        <v/>
      </c>
    </row>
    <row r="9" spans="1:1" x14ac:dyDescent="0.4">
      <c r="A9" s="4" t="str">
        <f>IF(新旧URL一覧!B10&gt;"","Disallow : /"&amp;新旧URL一覧!B10,"")</f>
        <v/>
      </c>
    </row>
    <row r="10" spans="1:1" x14ac:dyDescent="0.4">
      <c r="A10" s="4" t="str">
        <f>IF(新旧URL一覧!B11&gt;"","Disallow : /"&amp;新旧URL一覧!B11,"")</f>
        <v/>
      </c>
    </row>
    <row r="11" spans="1:1" x14ac:dyDescent="0.4">
      <c r="A11" s="4" t="str">
        <f>IF(新旧URL一覧!B12&gt;"","Disallow : /"&amp;新旧URL一覧!B12,"")</f>
        <v/>
      </c>
    </row>
    <row r="12" spans="1:1" x14ac:dyDescent="0.4">
      <c r="A12" s="4" t="str">
        <f>IF(新旧URL一覧!B13&gt;"","Disallow : /"&amp;新旧URL一覧!B13,"")</f>
        <v/>
      </c>
    </row>
    <row r="13" spans="1:1" x14ac:dyDescent="0.4">
      <c r="A13" s="4" t="str">
        <f>IF(新旧URL一覧!B14&gt;"","Disallow : /"&amp;新旧URL一覧!B14,"")</f>
        <v/>
      </c>
    </row>
    <row r="14" spans="1:1" x14ac:dyDescent="0.4">
      <c r="A14" s="4" t="str">
        <f>IF(新旧URL一覧!B15&gt;"","Disallow : /"&amp;新旧URL一覧!B15,"")</f>
        <v/>
      </c>
    </row>
    <row r="15" spans="1:1" x14ac:dyDescent="0.4">
      <c r="A15" s="4" t="str">
        <f>IF(新旧URL一覧!B16&gt;"","Disallow : /"&amp;新旧URL一覧!B16,"")</f>
        <v/>
      </c>
    </row>
    <row r="16" spans="1:1" x14ac:dyDescent="0.4">
      <c r="A16" s="4" t="str">
        <f>IF(新旧URL一覧!B17&gt;"","Disallow : /"&amp;新旧URL一覧!B17,"")</f>
        <v/>
      </c>
    </row>
    <row r="17" spans="1:1" x14ac:dyDescent="0.4">
      <c r="A17" s="4" t="str">
        <f>IF(新旧URL一覧!B18&gt;"","Disallow : /"&amp;新旧URL一覧!B18,"")</f>
        <v/>
      </c>
    </row>
    <row r="18" spans="1:1" x14ac:dyDescent="0.4">
      <c r="A18" s="4" t="str">
        <f>IF(新旧URL一覧!B19&gt;"","Disallow : /"&amp;新旧URL一覧!B19,"")</f>
        <v/>
      </c>
    </row>
    <row r="19" spans="1:1" x14ac:dyDescent="0.4">
      <c r="A19" s="4" t="str">
        <f>IF(新旧URL一覧!B20&gt;"","Disallow : /"&amp;新旧URL一覧!B20,"")</f>
        <v/>
      </c>
    </row>
    <row r="20" spans="1:1" x14ac:dyDescent="0.4">
      <c r="A20" s="4" t="str">
        <f>IF(新旧URL一覧!B21&gt;"","Disallow : /"&amp;新旧URL一覧!B21,"")</f>
        <v/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27" sqref="C27"/>
    </sheetView>
  </sheetViews>
  <sheetFormatPr defaultRowHeight="18.75" x14ac:dyDescent="0.4"/>
  <cols>
    <col min="1" max="1" width="55.125" customWidth="1"/>
  </cols>
  <sheetData>
    <row r="1" spans="1:7" x14ac:dyDescent="0.4">
      <c r="A1" s="4"/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/>
    </row>
    <row r="2" spans="1:7" x14ac:dyDescent="0.4">
      <c r="A2" s="3" t="str">
        <f>IF(新旧URL一覧!B2&gt;"",HYPERLINK(CONCATENATE(ドメイン名!$A$1,新旧URL一覧!B2)),"")</f>
        <v>https://test.com/page_folder1.php</v>
      </c>
      <c r="B2" s="4"/>
      <c r="C2" s="4"/>
      <c r="D2" s="4"/>
      <c r="E2" s="4"/>
      <c r="F2" s="4"/>
      <c r="G2" s="4"/>
    </row>
    <row r="3" spans="1:7" x14ac:dyDescent="0.4">
      <c r="A3" s="3" t="str">
        <f>IF(新旧URL一覧!B3&gt;"",HYPERLINK(CONCATENATE(ドメイン名!$A$1,新旧URL一覧!B3)),"")</f>
        <v>https://test.com/page_folder2.php</v>
      </c>
      <c r="B3" s="4"/>
      <c r="C3" s="4"/>
      <c r="D3" s="4"/>
      <c r="E3" s="4"/>
      <c r="F3" s="4"/>
      <c r="G3" s="4"/>
    </row>
    <row r="4" spans="1:7" x14ac:dyDescent="0.4">
      <c r="A4" s="3" t="str">
        <f>IF(新旧URL一覧!B4&gt;"",HYPERLINK(CONCATENATE(ドメイン名!$A$1,新旧URL一覧!B4)),"")</f>
        <v>https://test.com/page_folder3_page.php</v>
      </c>
      <c r="B4" s="4"/>
      <c r="C4" s="4"/>
      <c r="D4" s="4"/>
      <c r="E4" s="4"/>
      <c r="F4" s="4"/>
      <c r="G4" s="4"/>
    </row>
    <row r="5" spans="1:7" x14ac:dyDescent="0.4">
      <c r="A5" s="3" t="str">
        <f>IF(新旧URL一覧!B5&gt;"",HYPERLINK(CONCATENATE(ドメイン名!$A$1,新旧URL一覧!B5)),"")</f>
        <v/>
      </c>
      <c r="B5" s="4"/>
      <c r="C5" s="4"/>
      <c r="D5" s="4"/>
      <c r="E5" s="4"/>
      <c r="F5" s="4"/>
      <c r="G5" s="4"/>
    </row>
    <row r="6" spans="1:7" x14ac:dyDescent="0.4">
      <c r="A6" s="3" t="str">
        <f>IF(新旧URL一覧!B6&gt;"",HYPERLINK(CONCATENATE(ドメイン名!$A$1,新旧URL一覧!B6)),"")</f>
        <v/>
      </c>
      <c r="B6" s="4"/>
      <c r="C6" s="4"/>
      <c r="D6" s="4"/>
      <c r="E6" s="4"/>
      <c r="F6" s="4"/>
      <c r="G6" s="4"/>
    </row>
    <row r="7" spans="1:7" x14ac:dyDescent="0.4">
      <c r="A7" s="3" t="str">
        <f>IF(新旧URL一覧!B7&gt;"",HYPERLINK(CONCATENATE(ドメイン名!$A$1,新旧URL一覧!B7)),"")</f>
        <v/>
      </c>
      <c r="B7" s="4"/>
      <c r="C7" s="4"/>
      <c r="D7" s="4"/>
      <c r="E7" s="4"/>
      <c r="F7" s="4"/>
      <c r="G7" s="4"/>
    </row>
    <row r="8" spans="1:7" x14ac:dyDescent="0.4">
      <c r="A8" s="3" t="str">
        <f>IF(新旧URL一覧!B8&gt;"",HYPERLINK(CONCATENATE(ドメイン名!$A$1,新旧URL一覧!B8)),"")</f>
        <v/>
      </c>
      <c r="B8" s="4"/>
      <c r="C8" s="4"/>
      <c r="D8" s="4"/>
      <c r="E8" s="4"/>
      <c r="F8" s="4"/>
      <c r="G8" s="4"/>
    </row>
    <row r="9" spans="1:7" x14ac:dyDescent="0.4">
      <c r="A9" s="3" t="str">
        <f>IF(新旧URL一覧!B9&gt;"",HYPERLINK(CONCATENATE(ドメイン名!$A$1,新旧URL一覧!B9)),"")</f>
        <v/>
      </c>
      <c r="B9" s="4"/>
      <c r="C9" s="4"/>
      <c r="D9" s="4"/>
      <c r="E9" s="4"/>
      <c r="F9" s="4"/>
      <c r="G9" s="4"/>
    </row>
    <row r="10" spans="1:7" x14ac:dyDescent="0.4">
      <c r="A10" s="3" t="str">
        <f>IF(新旧URL一覧!B10&gt;"",HYPERLINK(CONCATENATE(ドメイン名!$A$1,新旧URL一覧!B10)),"")</f>
        <v/>
      </c>
      <c r="B10" s="4"/>
      <c r="C10" s="4"/>
      <c r="D10" s="4"/>
      <c r="E10" s="4"/>
      <c r="F10" s="4"/>
      <c r="G10" s="4"/>
    </row>
    <row r="11" spans="1:7" x14ac:dyDescent="0.4">
      <c r="A11" s="3" t="str">
        <f>IF(新旧URL一覧!B11&gt;"",HYPERLINK(CONCATENATE(ドメイン名!$A$1,新旧URL一覧!B11)),"")</f>
        <v/>
      </c>
      <c r="B11" s="4"/>
      <c r="C11" s="4"/>
      <c r="D11" s="4"/>
      <c r="E11" s="4"/>
      <c r="F11" s="4"/>
      <c r="G11" s="4"/>
    </row>
    <row r="12" spans="1:7" x14ac:dyDescent="0.4">
      <c r="A12" s="3" t="str">
        <f>IF(新旧URL一覧!B12&gt;"",HYPERLINK(CONCATENATE(ドメイン名!$A$1,新旧URL一覧!B12)),"")</f>
        <v/>
      </c>
      <c r="B12" s="4"/>
      <c r="C12" s="4"/>
      <c r="D12" s="4"/>
      <c r="E12" s="4"/>
      <c r="F12" s="4"/>
      <c r="G12" s="4"/>
    </row>
    <row r="13" spans="1:7" x14ac:dyDescent="0.4">
      <c r="A13" s="3" t="str">
        <f>IF(新旧URL一覧!B13&gt;"",HYPERLINK(CONCATENATE(ドメイン名!$A$1,新旧URL一覧!B13)),"")</f>
        <v/>
      </c>
      <c r="B13" s="4"/>
      <c r="C13" s="4"/>
      <c r="D13" s="4"/>
      <c r="E13" s="4"/>
      <c r="F13" s="4"/>
      <c r="G13" s="4"/>
    </row>
    <row r="14" spans="1:7" x14ac:dyDescent="0.4">
      <c r="A14" s="3" t="str">
        <f>IF(新旧URL一覧!B14&gt;"",HYPERLINK(CONCATENATE(ドメイン名!$A$1,新旧URL一覧!B14)),"")</f>
        <v/>
      </c>
      <c r="B14" s="4"/>
      <c r="C14" s="4"/>
      <c r="D14" s="4"/>
      <c r="E14" s="4"/>
      <c r="F14" s="4"/>
      <c r="G14" s="4"/>
    </row>
    <row r="15" spans="1:7" x14ac:dyDescent="0.4">
      <c r="A15" s="3" t="str">
        <f>IF(新旧URL一覧!B15&gt;"",HYPERLINK(CONCATENATE(ドメイン名!$A$1,新旧URL一覧!B15)),"")</f>
        <v/>
      </c>
      <c r="B15" s="4"/>
      <c r="C15" s="4"/>
      <c r="D15" s="4"/>
      <c r="E15" s="4"/>
      <c r="F15" s="4"/>
      <c r="G15" s="4"/>
    </row>
    <row r="16" spans="1:7" x14ac:dyDescent="0.4">
      <c r="A16" s="3" t="str">
        <f>IF(新旧URL一覧!B16&gt;"",HYPERLINK(CONCATENATE(ドメイン名!$A$1,新旧URL一覧!B16)),"")</f>
        <v/>
      </c>
      <c r="B16" s="4"/>
      <c r="C16" s="4"/>
      <c r="D16" s="4"/>
      <c r="E16" s="4"/>
      <c r="F16" s="4"/>
      <c r="G16" s="4"/>
    </row>
    <row r="17" spans="1:7" x14ac:dyDescent="0.4">
      <c r="A17" s="3" t="str">
        <f>IF(新旧URL一覧!B17&gt;"",HYPERLINK(CONCATENATE(ドメイン名!$A$1,新旧URL一覧!B17)),"")</f>
        <v/>
      </c>
      <c r="B17" s="4"/>
      <c r="C17" s="4"/>
      <c r="D17" s="4"/>
      <c r="E17" s="4"/>
      <c r="F17" s="4"/>
      <c r="G17" s="4"/>
    </row>
    <row r="18" spans="1:7" x14ac:dyDescent="0.4">
      <c r="A18" s="3" t="str">
        <f>IF(新旧URL一覧!B18&gt;"",HYPERLINK(CONCATENATE(ドメイン名!$A$1,新旧URL一覧!B18)),"")</f>
        <v/>
      </c>
      <c r="B18" s="4"/>
      <c r="C18" s="4"/>
      <c r="D18" s="4"/>
      <c r="E18" s="4"/>
      <c r="F18" s="4"/>
      <c r="G18" s="4"/>
    </row>
    <row r="19" spans="1:7" x14ac:dyDescent="0.4">
      <c r="A19" s="3" t="str">
        <f>IF(新旧URL一覧!B19&gt;"",HYPERLINK(CONCATENATE(ドメイン名!$A$1,新旧URL一覧!B19)),"")</f>
        <v/>
      </c>
      <c r="B19" s="4"/>
      <c r="C19" s="4"/>
      <c r="D19" s="4"/>
      <c r="E19" s="4"/>
      <c r="F19" s="4"/>
      <c r="G19" s="4"/>
    </row>
    <row r="20" spans="1:7" x14ac:dyDescent="0.4">
      <c r="A20" s="3" t="str">
        <f>IF(新旧URL一覧!B20&gt;"",HYPERLINK(CONCATENATE(ドメイン名!$A$1,新旧URL一覧!B20)),"")</f>
        <v/>
      </c>
      <c r="B20" s="4"/>
      <c r="C20" s="4"/>
      <c r="D20" s="4"/>
      <c r="E20" s="4"/>
      <c r="F20" s="4"/>
      <c r="G20" s="4"/>
    </row>
    <row r="21" spans="1:7" x14ac:dyDescent="0.4">
      <c r="A21" s="3" t="str">
        <f>IF(新旧URL一覧!B21&gt;"",HYPERLINK(CONCATENATE(ドメイン名!$A$1,新旧URL一覧!B21)),"")</f>
        <v/>
      </c>
      <c r="B21" s="4"/>
      <c r="C21" s="4"/>
      <c r="D21" s="4"/>
      <c r="E21" s="4"/>
      <c r="F21" s="4"/>
      <c r="G21" s="4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C12" sqref="C12"/>
    </sheetView>
  </sheetViews>
  <sheetFormatPr defaultRowHeight="18.75" x14ac:dyDescent="0.4"/>
  <cols>
    <col min="1" max="1" width="99.125" customWidth="1"/>
  </cols>
  <sheetData>
    <row r="1" spans="1:1" x14ac:dyDescent="0.4">
      <c r="A1" s="4" t="str">
        <f>IF(新旧URL一覧!A2&gt;"",CONCATENATE("RewriteCond %{REQUEST_URI} ^/",新旧URL一覧!A2,"$",CHAR(10),"RewriteRule ^(.*)$ ",ドメイン名!$A$2,新旧URL一覧!B2," [R=301,L]"),"")</f>
        <v>RewriteCond %{REQUEST_URI} ^/folder1/$
RewriteRule ^(.*)$ https://test\.com/page_folder1.php [R=301,L]</v>
      </c>
    </row>
    <row r="2" spans="1:1" x14ac:dyDescent="0.4">
      <c r="A2" s="4" t="str">
        <f>IF(新旧URL一覧!A3&gt;"",CONCATENATE("RewriteCond %{REQUEST_URI} ^/",新旧URL一覧!A3,"$",CHAR(10),"RewriteRule ^(.*)$ ",ドメイン名!$A$2,新旧URL一覧!B3," [R=301,L]"),"")</f>
        <v>RewriteCond %{REQUEST_URI} ^/folder2/$
RewriteRule ^(.*)$ https://test\.com/page_folder2.php [R=301,L]</v>
      </c>
    </row>
    <row r="3" spans="1:1" x14ac:dyDescent="0.4">
      <c r="A3" s="4" t="str">
        <f>IF(新旧URL一覧!A4&gt;"",CONCATENATE("RewriteCond %{REQUEST_URI} ^/",新旧URL一覧!A4,"$",CHAR(10),"RewriteRule ^(.*)$ ",ドメイン名!$A$2,新旧URL一覧!B4," [R=301,L]"),"")</f>
        <v>RewriteCond %{REQUEST_URI} ^/folder3/page.html$
RewriteRule ^(.*)$ https://test\.com/page_folder3_page.php [R=301,L]</v>
      </c>
    </row>
    <row r="4" spans="1:1" x14ac:dyDescent="0.4">
      <c r="A4" s="4" t="str">
        <f>IF(新旧URL一覧!A5&gt;"",CONCATENATE("RewriteCond %{REQUEST_URI} ^/",新旧URL一覧!A5,"$",CHAR(10),"RewriteRule ^(.*)$ ",ドメイン名!$A$2,新旧URL一覧!B5," [R=301,L]"),"")</f>
        <v/>
      </c>
    </row>
    <row r="5" spans="1:1" x14ac:dyDescent="0.4">
      <c r="A5" s="4" t="str">
        <f>IF(新旧URL一覧!A6&gt;"",CONCATENATE("RewriteCond %{REQUEST_URI} ^/",新旧URL一覧!A6,"$",CHAR(10),"RewriteRule ^(.*)$ ",ドメイン名!$A$2,新旧URL一覧!B6," [R=301,L]"),"")</f>
        <v/>
      </c>
    </row>
    <row r="6" spans="1:1" x14ac:dyDescent="0.4">
      <c r="A6" s="4" t="str">
        <f>IF(新旧URL一覧!A7&gt;"",CONCATENATE("RewriteCond %{REQUEST_URI} ^/",新旧URL一覧!A7,"$",CHAR(10),"RewriteRule ^(.*)$ ",ドメイン名!$A$2,新旧URL一覧!B7," [R=301,L]"),"")</f>
        <v/>
      </c>
    </row>
    <row r="7" spans="1:1" x14ac:dyDescent="0.4">
      <c r="A7" s="4" t="str">
        <f>IF(新旧URL一覧!A8&gt;"",CONCATENATE("RewriteCond %{REQUEST_URI} ^/",新旧URL一覧!A8,"$",CHAR(10),"RewriteRule ^(.*)$ ",ドメイン名!$A$2,新旧URL一覧!B8," [R=301,L]"),"")</f>
        <v/>
      </c>
    </row>
    <row r="8" spans="1:1" x14ac:dyDescent="0.4">
      <c r="A8" s="4" t="str">
        <f>IF(新旧URL一覧!A9&gt;"",CONCATENATE("RewriteCond %{REQUEST_URI} ^/",新旧URL一覧!A9,"$",CHAR(10),"RewriteRule ^(.*)$ ",ドメイン名!$A$2,新旧URL一覧!B9," [R=301,L]"),"")</f>
        <v/>
      </c>
    </row>
    <row r="9" spans="1:1" x14ac:dyDescent="0.4">
      <c r="A9" s="4" t="str">
        <f>IF(新旧URL一覧!A10&gt;"",CONCATENATE("RewriteCond %{REQUEST_URI} ^/",新旧URL一覧!A10,"$",CHAR(10),"RewriteRule ^(.*)$ ",ドメイン名!$A$2,新旧URL一覧!B10," [R=301,L]"),"")</f>
        <v/>
      </c>
    </row>
    <row r="10" spans="1:1" x14ac:dyDescent="0.4">
      <c r="A10" s="4" t="str">
        <f>IF(新旧URL一覧!A11&gt;"",CONCATENATE("RewriteCond %{REQUEST_URI} ^/",新旧URL一覧!A11,"$",CHAR(10),"RewriteRule ^(.*)$ ",ドメイン名!$A$2,新旧URL一覧!B11," [R=301,L]"),"")</f>
        <v/>
      </c>
    </row>
    <row r="11" spans="1:1" x14ac:dyDescent="0.4">
      <c r="A11" s="4" t="str">
        <f>IF(新旧URL一覧!A12&gt;"",CONCATENATE("RewriteCond %{REQUEST_URI} ^/",新旧URL一覧!A12,"$",CHAR(10),"RewriteRule ^(.*)$ ",ドメイン名!$A$2,新旧URL一覧!B12," [R=301,L]"),"")</f>
        <v/>
      </c>
    </row>
    <row r="12" spans="1:1" x14ac:dyDescent="0.4">
      <c r="A12" s="4" t="str">
        <f>IF(新旧URL一覧!A13&gt;"",CONCATENATE("RewriteCond %{REQUEST_URI} ^/",新旧URL一覧!A13,"$",CHAR(10),"RewriteRule ^(.*)$ ",ドメイン名!$A$2,新旧URL一覧!B13," [R=301,L]"),"")</f>
        <v/>
      </c>
    </row>
    <row r="13" spans="1:1" x14ac:dyDescent="0.4">
      <c r="A13" s="4" t="str">
        <f>IF(新旧URL一覧!A14&gt;"",CONCATENATE("RewriteCond %{REQUEST_URI} ^/",新旧URL一覧!A14,"$",CHAR(10),"RewriteRule ^(.*)$ ",ドメイン名!$A$2,新旧URL一覧!B14," [R=301,L]"),"")</f>
        <v/>
      </c>
    </row>
    <row r="14" spans="1:1" x14ac:dyDescent="0.4">
      <c r="A14" s="4" t="str">
        <f>IF(新旧URL一覧!A15&gt;"",CONCATENATE("RewriteCond %{REQUEST_URI} ^/",新旧URL一覧!A15,"$",CHAR(10),"RewriteRule ^(.*)$ ",ドメイン名!$A$2,新旧URL一覧!B15," [R=301,L]"),"")</f>
        <v/>
      </c>
    </row>
    <row r="15" spans="1:1" x14ac:dyDescent="0.4">
      <c r="A15" s="4" t="str">
        <f>IF(新旧URL一覧!A16&gt;"",CONCATENATE("RewriteCond %{REQUEST_URI} ^/",新旧URL一覧!A16,"$",CHAR(10),"RewriteRule ^(.*)$ ",ドメイン名!$A$2,新旧URL一覧!B16," [R=301,L]"),"")</f>
        <v/>
      </c>
    </row>
    <row r="16" spans="1:1" x14ac:dyDescent="0.4">
      <c r="A16" s="4" t="str">
        <f>IF(新旧URL一覧!A17&gt;"",CONCATENATE("RewriteCond %{REQUEST_URI} ^/",新旧URL一覧!A17,"$",CHAR(10),"RewriteRule ^(.*)$ ",ドメイン名!$A$2,新旧URL一覧!B17," [R=301,L]"),"")</f>
        <v/>
      </c>
    </row>
    <row r="17" spans="1:1" x14ac:dyDescent="0.4">
      <c r="A17" s="4" t="str">
        <f>IF(新旧URL一覧!A18&gt;"",CONCATENATE("RewriteCond %{REQUEST_URI} ^/",新旧URL一覧!A18,"$",CHAR(10),"RewriteRule ^(.*)$ ",ドメイン名!$A$2,新旧URL一覧!B18," [R=301,L]"),"")</f>
        <v/>
      </c>
    </row>
    <row r="18" spans="1:1" x14ac:dyDescent="0.4">
      <c r="A18" s="4" t="str">
        <f>IF(新旧URL一覧!A19&gt;"",CONCATENATE("RewriteCond %{REQUEST_URI} ^/",新旧URL一覧!A19,"$",CHAR(10),"RewriteRule ^(.*)$ ",ドメイン名!$A$2,新旧URL一覧!B19," [R=301,L]"),"")</f>
        <v/>
      </c>
    </row>
    <row r="19" spans="1:1" x14ac:dyDescent="0.4">
      <c r="A19" s="4" t="str">
        <f>IF(新旧URL一覧!A20&gt;"",CONCATENATE("RewriteCond %{REQUEST_URI} ^/",新旧URL一覧!A20,"$",CHAR(10),"RewriteRule ^(.*)$ ",ドメイン名!$A$2,新旧URL一覧!B20," [R=301,L]"),"")</f>
        <v/>
      </c>
    </row>
    <row r="20" spans="1:1" x14ac:dyDescent="0.4">
      <c r="A20" s="4" t="str">
        <f>IF(新旧URL一覧!A21&gt;"",CONCATENATE("RewriteCond %{REQUEST_URI} ^/",新旧URL一覧!A21,"$",CHAR(10),"RewriteRule ^(.*)$ ",ドメイン名!$A$2,新旧URL一覧!B21," [R=301,L]"),"")</f>
        <v/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18" sqref="A18"/>
    </sheetView>
  </sheetViews>
  <sheetFormatPr defaultRowHeight="18.75" x14ac:dyDescent="0.4"/>
  <cols>
    <col min="1" max="1" width="170.5" customWidth="1"/>
  </cols>
  <sheetData>
    <row r="1" spans="1:1" x14ac:dyDescent="0.4">
      <c r="A1" s="4" t="str">
        <f>IF(新旧URL一覧!A2&gt;"",CONCATENATE("RewriteCond %{REQUEST_URI} ^/",新旧URL一覧!A2,"$ [OR,NC]",CHAR(10),"RewriteCond %{REQUEST_URI} ^/sp/",新旧URL一覧!A2,"$",CHAR(10),"RewriteRule ^(.*)$ ",ドメイン名!$A$2,新旧URL一覧!B2," [R=301,L]"),"")</f>
        <v>RewriteCond %{REQUEST_URI} ^/folder1/$ [OR,NC]
RewriteCond %{REQUEST_URI} ^/sp/folder1/$
RewriteRule ^(.*)$ https://test\.com/page_folder1.php [R=301,L]</v>
      </c>
    </row>
    <row r="2" spans="1:1" x14ac:dyDescent="0.4">
      <c r="A2" s="4" t="str">
        <f>IF(新旧URL一覧!A3&gt;"",CONCATENATE("RewriteCond %{REQUEST_URI} ^/",新旧URL一覧!A3,"$ [OR,NC]",CHAR(10),"RewriteCond %{REQUEST_URI} ^/sp/",新旧URL一覧!A3,"$",CHAR(10),"RewriteRule ^(.*)$ ",ドメイン名!$A$2,新旧URL一覧!B3," [R=301,L]"),"")</f>
        <v>RewriteCond %{REQUEST_URI} ^/folder2/$ [OR,NC]
RewriteCond %{REQUEST_URI} ^/sp/folder2/$
RewriteRule ^(.*)$ https://test\.com/page_folder2.php [R=301,L]</v>
      </c>
    </row>
    <row r="3" spans="1:1" x14ac:dyDescent="0.4">
      <c r="A3" s="4" t="str">
        <f>IF(新旧URL一覧!A4&gt;"",CONCATENATE("RewriteCond %{REQUEST_URI} ^/",新旧URL一覧!A4,"$ [OR,NC]",CHAR(10),"RewriteCond %{REQUEST_URI} ^/sp/",新旧URL一覧!A4,"$",CHAR(10),"RewriteRule ^(.*)$ ",ドメイン名!$A$2,新旧URL一覧!B4," [R=301,L]"),"")</f>
        <v>RewriteCond %{REQUEST_URI} ^/folder3/page.html$ [OR,NC]
RewriteCond %{REQUEST_URI} ^/sp/folder3/page.html$
RewriteRule ^(.*)$ https://test\.com/page_folder3_page.php [R=301,L]</v>
      </c>
    </row>
    <row r="4" spans="1:1" x14ac:dyDescent="0.4">
      <c r="A4" s="4" t="str">
        <f>IF(新旧URL一覧!A5&gt;"",CONCATENATE("RewriteCond %{REQUEST_URI} ^/",新旧URL一覧!A5,"$ [OR,NC]",CHAR(10),"RewriteCond %{REQUEST_URI} ^/sp/",新旧URL一覧!A5,"$",CHAR(10),"RewriteRule ^(.*)$ ",ドメイン名!$A$2,新旧URL一覧!B5," [R=301,L]"),"")</f>
        <v/>
      </c>
    </row>
    <row r="5" spans="1:1" x14ac:dyDescent="0.4">
      <c r="A5" s="4" t="str">
        <f>IF(新旧URL一覧!A6&gt;"",CONCATENATE("RewriteCond %{REQUEST_URI} ^/",新旧URL一覧!A6,"$ [OR,NC]",CHAR(10),"RewriteCond %{REQUEST_URI} ^/sp/",新旧URL一覧!A6,"$",CHAR(10),"RewriteRule ^(.*)$ ",ドメイン名!$A$2,新旧URL一覧!B6," [R=301,L]"),"")</f>
        <v/>
      </c>
    </row>
    <row r="6" spans="1:1" x14ac:dyDescent="0.4">
      <c r="A6" s="4" t="str">
        <f>IF(新旧URL一覧!A7&gt;"",CONCATENATE("RewriteCond %{REQUEST_URI} ^/",新旧URL一覧!A7,"$ [OR,NC]",CHAR(10),"RewriteCond %{REQUEST_URI} ^/sp/",新旧URL一覧!A7,"$",CHAR(10),"RewriteRule ^(.*)$ ",ドメイン名!$A$2,新旧URL一覧!B7," [R=301,L]"),"")</f>
        <v/>
      </c>
    </row>
    <row r="7" spans="1:1" x14ac:dyDescent="0.4">
      <c r="A7" s="4" t="str">
        <f>IF(新旧URL一覧!A8&gt;"",CONCATENATE("RewriteCond %{REQUEST_URI} ^/",新旧URL一覧!A8,"$ [OR,NC]",CHAR(10),"RewriteCond %{REQUEST_URI} ^/sp/",新旧URL一覧!A8,"$",CHAR(10),"RewriteRule ^(.*)$ ",ドメイン名!$A$2,新旧URL一覧!B8," [R=301,L]"),"")</f>
        <v/>
      </c>
    </row>
    <row r="8" spans="1:1" x14ac:dyDescent="0.4">
      <c r="A8" s="4" t="str">
        <f>IF(新旧URL一覧!A9&gt;"",CONCATENATE("RewriteCond %{REQUEST_URI} ^/",新旧URL一覧!A9,"$ [OR,NC]",CHAR(10),"RewriteCond %{REQUEST_URI} ^/sp/",新旧URL一覧!A9,"$",CHAR(10),"RewriteRule ^(.*)$ ",ドメイン名!$A$2,新旧URL一覧!B9," [R=301,L]"),"")</f>
        <v/>
      </c>
    </row>
    <row r="9" spans="1:1" x14ac:dyDescent="0.4">
      <c r="A9" s="4" t="str">
        <f>IF(新旧URL一覧!A10&gt;"",CONCATENATE("RewriteCond %{REQUEST_URI} ^/",新旧URL一覧!A10,"$ [OR,NC]",CHAR(10),"RewriteCond %{REQUEST_URI} ^/sp/",新旧URL一覧!A10,"$",CHAR(10),"RewriteRule ^(.*)$ ",ドメイン名!$A$2,新旧URL一覧!B10," [R=301,L]"),"")</f>
        <v/>
      </c>
    </row>
    <row r="10" spans="1:1" x14ac:dyDescent="0.4">
      <c r="A10" s="4" t="str">
        <f>IF(新旧URL一覧!A11&gt;"",CONCATENATE("RewriteCond %{REQUEST_URI} ^/",新旧URL一覧!A11,"$ [OR,NC]",CHAR(10),"RewriteCond %{REQUEST_URI} ^/sp/",新旧URL一覧!A11,"$",CHAR(10),"RewriteRule ^(.*)$ ",ドメイン名!$A$2,新旧URL一覧!B11," [R=301,L]"),"")</f>
        <v/>
      </c>
    </row>
    <row r="11" spans="1:1" x14ac:dyDescent="0.4">
      <c r="A11" s="4" t="str">
        <f>IF(新旧URL一覧!A12&gt;"",CONCATENATE("RewriteCond %{REQUEST_URI} ^/",新旧URL一覧!A12,"$ [OR,NC]",CHAR(10),"RewriteCond %{REQUEST_URI} ^/sp/",新旧URL一覧!A12,"$",CHAR(10),"RewriteRule ^(.*)$ ",ドメイン名!$A$2,新旧URL一覧!B12," [R=301,L]"),"")</f>
        <v/>
      </c>
    </row>
    <row r="12" spans="1:1" x14ac:dyDescent="0.4">
      <c r="A12" s="4" t="str">
        <f>IF(新旧URL一覧!A13&gt;"",CONCATENATE("RewriteCond %{REQUEST_URI} ^/",新旧URL一覧!A13,"$ [OR,NC]",CHAR(10),"RewriteCond %{REQUEST_URI} ^/sp/",新旧URL一覧!A13,"$",CHAR(10),"RewriteRule ^(.*)$ ",ドメイン名!$A$2,新旧URL一覧!B13," [R=301,L]"),"")</f>
        <v/>
      </c>
    </row>
    <row r="13" spans="1:1" x14ac:dyDescent="0.4">
      <c r="A13" s="4" t="str">
        <f>IF(新旧URL一覧!A14&gt;"",CONCATENATE("RewriteCond %{REQUEST_URI} ^/",新旧URL一覧!A14,"$ [OR,NC]",CHAR(10),"RewriteCond %{REQUEST_URI} ^/sp/",新旧URL一覧!A14,"$",CHAR(10),"RewriteRule ^(.*)$ ",ドメイン名!$A$2,新旧URL一覧!B14," [R=301,L]"),"")</f>
        <v/>
      </c>
    </row>
    <row r="14" spans="1:1" x14ac:dyDescent="0.4">
      <c r="A14" s="4" t="str">
        <f>IF(新旧URL一覧!A15&gt;"",CONCATENATE("RewriteCond %{REQUEST_URI} ^/",新旧URL一覧!A15,"$ [OR,NC]",CHAR(10),"RewriteCond %{REQUEST_URI} ^/sp/",新旧URL一覧!A15,"$",CHAR(10),"RewriteRule ^(.*)$ ",ドメイン名!$A$2,新旧URL一覧!B15," [R=301,L]"),"")</f>
        <v/>
      </c>
    </row>
    <row r="15" spans="1:1" x14ac:dyDescent="0.4">
      <c r="A15" s="4" t="str">
        <f>IF(新旧URL一覧!A16&gt;"",CONCATENATE("RewriteCond %{REQUEST_URI} ^/",新旧URL一覧!A16,"$ [OR,NC]",CHAR(10),"RewriteCond %{REQUEST_URI} ^/sp/",新旧URL一覧!A16,"$",CHAR(10),"RewriteRule ^(.*)$ ",ドメイン名!$A$2,新旧URL一覧!B16," [R=301,L]"),"")</f>
        <v/>
      </c>
    </row>
    <row r="16" spans="1:1" x14ac:dyDescent="0.4">
      <c r="A16" s="4" t="str">
        <f>IF(新旧URL一覧!A17&gt;"",CONCATENATE("RewriteCond %{REQUEST_URI} ^/",新旧URL一覧!A17,"$ [OR,NC]",CHAR(10),"RewriteCond %{REQUEST_URI} ^/sp/",新旧URL一覧!A17,"$",CHAR(10),"RewriteRule ^(.*)$ ",ドメイン名!$A$2,新旧URL一覧!B17," [R=301,L]"),"")</f>
        <v/>
      </c>
    </row>
    <row r="17" spans="1:1" x14ac:dyDescent="0.4">
      <c r="A17" s="4" t="str">
        <f>IF(新旧URL一覧!A18&gt;"",CONCATENATE("RewriteCond %{REQUEST_URI} ^/",新旧URL一覧!A18,"$ [OR,NC]",CHAR(10),"RewriteCond %{REQUEST_URI} ^/sp/",新旧URL一覧!A18,"$",CHAR(10),"RewriteRule ^(.*)$ ",ドメイン名!$A$2,新旧URL一覧!B18," [R=301,L]"),"")</f>
        <v/>
      </c>
    </row>
    <row r="18" spans="1:1" x14ac:dyDescent="0.4">
      <c r="A18" s="4" t="str">
        <f>IF(新旧URL一覧!A19&gt;"",CONCATENATE("RewriteCond %{REQUEST_URI} ^/",新旧URL一覧!A19,"$ [OR,NC]",CHAR(10),"RewriteCond %{REQUEST_URI} ^/sp/",新旧URL一覧!A19,"$",CHAR(10),"RewriteRule ^(.*)$ ",ドメイン名!$A$2,新旧URL一覧!B19," [R=301,L]"),"")</f>
        <v/>
      </c>
    </row>
    <row r="19" spans="1:1" x14ac:dyDescent="0.4">
      <c r="A19" s="4" t="str">
        <f>IF(新旧URL一覧!A20&gt;"",CONCATENATE("RewriteCond %{REQUEST_URI} ^/",新旧URL一覧!A20,"$ [OR,NC]",CHAR(10),"RewriteCond %{REQUEST_URI} ^/sp/",新旧URL一覧!A20,"$",CHAR(10),"RewriteRule ^(.*)$ ",ドメイン名!$A$2,新旧URL一覧!B20," [R=301,L]"),"")</f>
        <v/>
      </c>
    </row>
    <row r="20" spans="1:1" x14ac:dyDescent="0.4">
      <c r="A20" s="4" t="str">
        <f>IF(新旧URL一覧!A21&gt;"",CONCATENATE("RewriteCond %{REQUEST_URI} ^/",新旧URL一覧!A21,"$ [OR,NC]",CHAR(10),"RewriteCond %{REQUEST_URI} ^/sp/",新旧URL一覧!A21,"$",CHAR(10),"RewriteRule ^(.*)$ ",ドメイン名!$A$2,新旧URL一覧!B21," [R=301,L]"),"")</f>
        <v/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C16" sqref="C16"/>
    </sheetView>
  </sheetViews>
  <sheetFormatPr defaultRowHeight="18.75" x14ac:dyDescent="0.4"/>
  <cols>
    <col min="1" max="1" width="51.625" customWidth="1"/>
    <col min="2" max="2" width="52.875" customWidth="1"/>
  </cols>
  <sheetData>
    <row r="1" spans="1:2" x14ac:dyDescent="0.4">
      <c r="A1" s="3" t="str">
        <f>IF(新旧URL一覧!A2&gt;"",HYPERLINK(CONCATENATE(ドメイン名!$A$1,新旧URL一覧!A2)),"")</f>
        <v>https://test.com/folder1/</v>
      </c>
      <c r="B1" s="3" t="str">
        <f>IF(新旧URL一覧!A2&gt;"",HYPERLINK(CONCATENATE("http://www.test.com/",新旧URL一覧!A2)),"")</f>
        <v>http://www.test.com/folder1/</v>
      </c>
    </row>
    <row r="2" spans="1:2" x14ac:dyDescent="0.4">
      <c r="A2" s="3" t="str">
        <f>IF(新旧URL一覧!A3&gt;"",HYPERLINK(CONCATENATE(ドメイン名!$A$1,新旧URL一覧!A3)),"")</f>
        <v>https://test.com/folder2/</v>
      </c>
      <c r="B2" s="3" t="str">
        <f>IF(新旧URL一覧!A3&gt;"",HYPERLINK(CONCATENATE("http://www.test.com/",新旧URL一覧!A3)),"")</f>
        <v>http://www.test.com/folder2/</v>
      </c>
    </row>
    <row r="3" spans="1:2" x14ac:dyDescent="0.4">
      <c r="A3" s="3" t="str">
        <f>IF(新旧URL一覧!A4&gt;"",HYPERLINK(CONCATENATE(ドメイン名!$A$1,新旧URL一覧!A4)),"")</f>
        <v>https://test.com/folder3/page.html</v>
      </c>
      <c r="B3" s="3" t="str">
        <f>IF(新旧URL一覧!A4&gt;"",HYPERLINK(CONCATENATE("http://www.test.com/",新旧URL一覧!A4)),"")</f>
        <v>http://www.test.com/folder3/page.html</v>
      </c>
    </row>
    <row r="4" spans="1:2" x14ac:dyDescent="0.4">
      <c r="A4" s="3" t="str">
        <f>IF(新旧URL一覧!A5&gt;"",HYPERLINK(CONCATENATE(ドメイン名!$A$1,新旧URL一覧!A5)),"")</f>
        <v/>
      </c>
      <c r="B4" s="3" t="str">
        <f>IF(新旧URL一覧!A5&gt;"",HYPERLINK(CONCATENATE("http://www.test.com/",新旧URL一覧!A5)),"")</f>
        <v/>
      </c>
    </row>
    <row r="5" spans="1:2" x14ac:dyDescent="0.4">
      <c r="A5" s="3" t="str">
        <f>IF(新旧URL一覧!A6&gt;"",HYPERLINK(CONCATENATE(ドメイン名!$A$1,新旧URL一覧!A6)),"")</f>
        <v/>
      </c>
      <c r="B5" s="3" t="str">
        <f>IF(新旧URL一覧!A6&gt;"",HYPERLINK(CONCATENATE("http://www.test.com/",新旧URL一覧!A6)),"")</f>
        <v/>
      </c>
    </row>
    <row r="6" spans="1:2" x14ac:dyDescent="0.4">
      <c r="A6" s="3" t="str">
        <f>IF(新旧URL一覧!A7&gt;"",HYPERLINK(CONCATENATE(ドメイン名!$A$1,新旧URL一覧!A7)),"")</f>
        <v/>
      </c>
      <c r="B6" s="3" t="str">
        <f>IF(新旧URL一覧!A7&gt;"",HYPERLINK(CONCATENATE("http://www.test.com/",新旧URL一覧!A7)),"")</f>
        <v/>
      </c>
    </row>
    <row r="7" spans="1:2" x14ac:dyDescent="0.4">
      <c r="A7" s="3" t="str">
        <f>IF(新旧URL一覧!A8&gt;"",HYPERLINK(CONCATENATE(ドメイン名!$A$1,新旧URL一覧!A8)),"")</f>
        <v/>
      </c>
      <c r="B7" s="3" t="str">
        <f>IF(新旧URL一覧!A8&gt;"",HYPERLINK(CONCATENATE("http://www.test.com/",新旧URL一覧!A8)),"")</f>
        <v/>
      </c>
    </row>
    <row r="8" spans="1:2" x14ac:dyDescent="0.4">
      <c r="A8" s="3" t="str">
        <f>IF(新旧URL一覧!A9&gt;"",HYPERLINK(CONCATENATE(ドメイン名!$A$1,新旧URL一覧!A9)),"")</f>
        <v/>
      </c>
      <c r="B8" s="3" t="str">
        <f>IF(新旧URL一覧!A9&gt;"",HYPERLINK(CONCATENATE("http://www.test.com/",新旧URL一覧!A9)),"")</f>
        <v/>
      </c>
    </row>
    <row r="9" spans="1:2" x14ac:dyDescent="0.4">
      <c r="A9" s="3" t="str">
        <f>IF(新旧URL一覧!A10&gt;"",HYPERLINK(CONCATENATE(ドメイン名!$A$1,新旧URL一覧!A10)),"")</f>
        <v/>
      </c>
      <c r="B9" s="3" t="str">
        <f>IF(新旧URL一覧!A10&gt;"",HYPERLINK(CONCATENATE("http://www.test.com/",新旧URL一覧!A10)),"")</f>
        <v/>
      </c>
    </row>
    <row r="10" spans="1:2" x14ac:dyDescent="0.4">
      <c r="A10" s="3" t="str">
        <f>IF(新旧URL一覧!A11&gt;"",HYPERLINK(CONCATENATE(ドメイン名!$A$1,新旧URL一覧!A11)),"")</f>
        <v/>
      </c>
      <c r="B10" s="3" t="str">
        <f>IF(新旧URL一覧!A11&gt;"",HYPERLINK(CONCATENATE("http://www.test.com/",新旧URL一覧!A11)),"")</f>
        <v/>
      </c>
    </row>
    <row r="11" spans="1:2" x14ac:dyDescent="0.4">
      <c r="A11" s="3" t="str">
        <f>IF(新旧URL一覧!A12&gt;"",HYPERLINK(CONCATENATE(ドメイン名!$A$1,新旧URL一覧!A12)),"")</f>
        <v/>
      </c>
      <c r="B11" s="3" t="str">
        <f>IF(新旧URL一覧!A12&gt;"",HYPERLINK(CONCATENATE("http://www.test.com/",新旧URL一覧!A12)),"")</f>
        <v/>
      </c>
    </row>
    <row r="12" spans="1:2" x14ac:dyDescent="0.4">
      <c r="A12" s="3" t="str">
        <f>IF(新旧URL一覧!A13&gt;"",HYPERLINK(CONCATENATE(ドメイン名!$A$1,新旧URL一覧!A13)),"")</f>
        <v/>
      </c>
      <c r="B12" s="3" t="str">
        <f>IF(新旧URL一覧!A13&gt;"",HYPERLINK(CONCATENATE("http://www.test.com/",新旧URL一覧!A13)),"")</f>
        <v/>
      </c>
    </row>
    <row r="13" spans="1:2" x14ac:dyDescent="0.4">
      <c r="A13" s="3" t="str">
        <f>IF(新旧URL一覧!A14&gt;"",HYPERLINK(CONCATENATE(ドメイン名!$A$1,新旧URL一覧!A14)),"")</f>
        <v/>
      </c>
      <c r="B13" s="3" t="str">
        <f>IF(新旧URL一覧!A14&gt;"",HYPERLINK(CONCATENATE("http://www.test.com/",新旧URL一覧!A14)),"")</f>
        <v/>
      </c>
    </row>
    <row r="14" spans="1:2" x14ac:dyDescent="0.4">
      <c r="A14" s="3" t="str">
        <f>IF(新旧URL一覧!A15&gt;"",HYPERLINK(CONCATENATE(ドメイン名!$A$1,新旧URL一覧!A15)),"")</f>
        <v/>
      </c>
      <c r="B14" s="3" t="str">
        <f>IF(新旧URL一覧!A15&gt;"",HYPERLINK(CONCATENATE("http://www.test.com/",新旧URL一覧!A15)),"")</f>
        <v/>
      </c>
    </row>
    <row r="15" spans="1:2" x14ac:dyDescent="0.4">
      <c r="A15" s="3" t="str">
        <f>IF(新旧URL一覧!A16&gt;"",HYPERLINK(CONCATENATE(ドメイン名!$A$1,新旧URL一覧!A16)),"")</f>
        <v/>
      </c>
      <c r="B15" s="3" t="str">
        <f>IF(新旧URL一覧!A16&gt;"",HYPERLINK(CONCATENATE("http://www.test.com/",新旧URL一覧!A16)),"")</f>
        <v/>
      </c>
    </row>
    <row r="16" spans="1:2" x14ac:dyDescent="0.4">
      <c r="A16" s="3" t="str">
        <f>IF(新旧URL一覧!A17&gt;"",HYPERLINK(CONCATENATE(ドメイン名!$A$1,新旧URL一覧!A17)),"")</f>
        <v/>
      </c>
      <c r="B16" s="3" t="str">
        <f>IF(新旧URL一覧!A17&gt;"",HYPERLINK(CONCATENATE("http://www.test.com/",新旧URL一覧!A17)),"")</f>
        <v/>
      </c>
    </row>
    <row r="17" spans="1:2" x14ac:dyDescent="0.4">
      <c r="A17" s="3" t="str">
        <f>IF(新旧URL一覧!A18&gt;"",HYPERLINK(CONCATENATE(ドメイン名!$A$1,新旧URL一覧!A18)),"")</f>
        <v/>
      </c>
      <c r="B17" s="3" t="str">
        <f>IF(新旧URL一覧!A18&gt;"",HYPERLINK(CONCATENATE("http://www.test.com/",新旧URL一覧!A18)),"")</f>
        <v/>
      </c>
    </row>
    <row r="18" spans="1:2" x14ac:dyDescent="0.4">
      <c r="A18" s="3" t="str">
        <f>IF(新旧URL一覧!A19&gt;"",HYPERLINK(CONCATENATE(ドメイン名!$A$1,新旧URL一覧!A19)),"")</f>
        <v/>
      </c>
      <c r="B18" s="3" t="str">
        <f>IF(新旧URL一覧!A19&gt;"",HYPERLINK(CONCATENATE("http://www.test.com/",新旧URL一覧!A19)),"")</f>
        <v/>
      </c>
    </row>
    <row r="19" spans="1:2" x14ac:dyDescent="0.4">
      <c r="A19" s="3" t="str">
        <f>IF(新旧URL一覧!A20&gt;"",HYPERLINK(CONCATENATE(ドメイン名!$A$1,新旧URL一覧!A20)),"")</f>
        <v/>
      </c>
      <c r="B19" s="3" t="str">
        <f>IF(新旧URL一覧!A20&gt;"",HYPERLINK(CONCATENATE("http://www.test.com/",新旧URL一覧!A20)),"")</f>
        <v/>
      </c>
    </row>
    <row r="20" spans="1:2" x14ac:dyDescent="0.4">
      <c r="A20" s="3" t="str">
        <f>IF(新旧URL一覧!A21&gt;"",HYPERLINK(CONCATENATE(ドメイン名!$A$1,新旧URL一覧!A21)),"")</f>
        <v/>
      </c>
      <c r="B20" s="3" t="str">
        <f>IF(新旧URL一覧!A21&gt;"",HYPERLINK(CONCATENATE("http://www.test.com/",新旧URL一覧!A21)),"")</f>
        <v/>
      </c>
    </row>
    <row r="21" spans="1:2" x14ac:dyDescent="0.4">
      <c r="A21" s="1"/>
    </row>
    <row r="22" spans="1:2" x14ac:dyDescent="0.4">
      <c r="A22" s="1"/>
    </row>
    <row r="23" spans="1:2" x14ac:dyDescent="0.4">
      <c r="A23" s="1"/>
    </row>
    <row r="24" spans="1:2" x14ac:dyDescent="0.4">
      <c r="A24" s="1"/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5" zoomScaleNormal="85" workbookViewId="0">
      <selection activeCell="F24" sqref="F24"/>
    </sheetView>
  </sheetViews>
  <sheetFormatPr defaultRowHeight="18.75" x14ac:dyDescent="0.4"/>
  <cols>
    <col min="1" max="1" width="56.75" customWidth="1"/>
    <col min="2" max="2" width="11.25" bestFit="1" customWidth="1"/>
    <col min="4" max="4" width="11.375" bestFit="1" customWidth="1"/>
    <col min="6" max="6" width="80.75" customWidth="1"/>
  </cols>
  <sheetData>
    <row r="1" spans="1:6" x14ac:dyDescent="0.4">
      <c r="A1" s="4"/>
      <c r="B1" s="4" t="s">
        <v>7</v>
      </c>
      <c r="C1" s="4" t="s">
        <v>8</v>
      </c>
      <c r="D1" s="4" t="s">
        <v>9</v>
      </c>
      <c r="E1" s="4" t="s">
        <v>10</v>
      </c>
      <c r="F1" s="4"/>
    </row>
    <row r="2" spans="1:6" ht="66" customHeight="1" x14ac:dyDescent="0.4">
      <c r="A2" s="4"/>
      <c r="B2" s="4"/>
      <c r="C2" s="4"/>
      <c r="D2" s="4"/>
      <c r="E2" s="4"/>
      <c r="F2" s="5" t="s">
        <v>11</v>
      </c>
    </row>
    <row r="3" spans="1:6" x14ac:dyDescent="0.4">
      <c r="A3" s="4" t="str">
        <f>IF(新旧URL一覧!B2&gt;"",CONCATENATE(ドメイン名!$A$1,新旧URL一覧!B2),"")</f>
        <v>https://test.com/page_folder1.php</v>
      </c>
      <c r="B3" s="4" t="s">
        <v>19</v>
      </c>
      <c r="C3" s="4">
        <v>0.8</v>
      </c>
      <c r="D3" s="6">
        <v>42695</v>
      </c>
      <c r="E3" s="7">
        <v>0.90763888888888899</v>
      </c>
      <c r="F3" s="4" t="str">
        <f>IF(A3&gt;"",CONCATENATE("&lt;url&gt;",CHAR(10),"  &lt;loc&gt;",A3,"&lt;/loc&gt;",CHAR(10)," &lt;changefreq&gt;",B3,"&lt;/changefreq&gt;",CHAR(10),"  &lt;priority&gt;",TEXT(C3,"0.0"),"&lt;/priority&gt;",CHAR(10),"  &lt;lastmod&gt;",TEXT(D3,"yyyy-mm-dd"),TEXT(E3,"Thh:mm:ss"),"+09:00&lt;/lastmod&gt;",CHAR(10),"&lt;/url&gt;"),"")</f>
        <v>&lt;url&gt;
  &lt;loc&gt;https://test.com/page_folder1.php&lt;/loc&gt;
 &lt;changefreq&gt;monthly&lt;/changefreq&gt;
  &lt;priority&gt;0.8&lt;/priority&gt;
  &lt;lastmod&gt;2016-11-21T21:47:00+09:00&lt;/lastmod&gt;
&lt;/url&gt;</v>
      </c>
    </row>
    <row r="4" spans="1:6" x14ac:dyDescent="0.4">
      <c r="A4" s="4" t="str">
        <f>IF(新旧URL一覧!B3&gt;"",CONCATENATE(ドメイン名!$A$1,新旧URL一覧!B3),"")</f>
        <v>https://test.com/page_folder2.php</v>
      </c>
      <c r="B4" s="4" t="s">
        <v>19</v>
      </c>
      <c r="C4" s="4">
        <v>0.8</v>
      </c>
      <c r="D4" s="6">
        <v>42695</v>
      </c>
      <c r="E4" s="7">
        <v>0.90763888888888899</v>
      </c>
      <c r="F4" s="4" t="str">
        <f t="shared" ref="F4:F22" si="0">IF(A4&gt;"",CONCATENATE("&lt;url&gt;",CHAR(10),"  &lt;loc&gt;",A4,"&lt;/loc&gt;",CHAR(10)," &lt;changefreq&gt;",B4,"&lt;/changefreq&gt;",CHAR(10),"  &lt;priority&gt;",TEXT(C4,"0.0"),"&lt;/priority&gt;",CHAR(10),"  &lt;lastmod&gt;",TEXT(D4,"yyyy-mm-dd"),TEXT(E4,"Thh:mm:ss"),"+09:00&lt;/lastmod&gt;",CHAR(10),"&lt;/url&gt;"),"")</f>
        <v>&lt;url&gt;
  &lt;loc&gt;https://test.com/page_folder2.php&lt;/loc&gt;
 &lt;changefreq&gt;monthly&lt;/changefreq&gt;
  &lt;priority&gt;0.8&lt;/priority&gt;
  &lt;lastmod&gt;2016-11-21T21:47:00+09:00&lt;/lastmod&gt;
&lt;/url&gt;</v>
      </c>
    </row>
    <row r="5" spans="1:6" x14ac:dyDescent="0.4">
      <c r="A5" s="4" t="str">
        <f>IF(新旧URL一覧!B4&gt;"",CONCATENATE(ドメイン名!$A$1,新旧URL一覧!B4),"")</f>
        <v>https://test.com/page_folder3_page.php</v>
      </c>
      <c r="B5" s="4" t="s">
        <v>19</v>
      </c>
      <c r="C5" s="4">
        <v>0.8</v>
      </c>
      <c r="D5" s="6">
        <v>42695</v>
      </c>
      <c r="E5" s="7">
        <v>0.90763888888888899</v>
      </c>
      <c r="F5" s="4" t="str">
        <f t="shared" si="0"/>
        <v>&lt;url&gt;
  &lt;loc&gt;https://test.com/page_folder3_page.php&lt;/loc&gt;
 &lt;changefreq&gt;monthly&lt;/changefreq&gt;
  &lt;priority&gt;0.8&lt;/priority&gt;
  &lt;lastmod&gt;2016-11-21T21:47:00+09:00&lt;/lastmod&gt;
&lt;/url&gt;</v>
      </c>
    </row>
    <row r="6" spans="1:6" x14ac:dyDescent="0.4">
      <c r="A6" s="4" t="str">
        <f>IF(新旧URL一覧!B5&gt;"",CONCATENATE(ドメイン名!$A$1,新旧URL一覧!B5),"")</f>
        <v/>
      </c>
      <c r="B6" s="4"/>
      <c r="C6" s="4"/>
      <c r="D6" s="6"/>
      <c r="E6" s="7"/>
      <c r="F6" s="4" t="str">
        <f t="shared" si="0"/>
        <v/>
      </c>
    </row>
    <row r="7" spans="1:6" x14ac:dyDescent="0.4">
      <c r="A7" s="4" t="str">
        <f>IF(新旧URL一覧!B6&gt;"",CONCATENATE(ドメイン名!$A$1,新旧URL一覧!B6),"")</f>
        <v/>
      </c>
      <c r="B7" s="4"/>
      <c r="C7" s="4"/>
      <c r="D7" s="6"/>
      <c r="E7" s="7"/>
      <c r="F7" s="4" t="str">
        <f t="shared" si="0"/>
        <v/>
      </c>
    </row>
    <row r="8" spans="1:6" x14ac:dyDescent="0.4">
      <c r="A8" s="4" t="str">
        <f>IF(新旧URL一覧!B7&gt;"",CONCATENATE(ドメイン名!$A$1,新旧URL一覧!B7),"")</f>
        <v/>
      </c>
      <c r="B8" s="4"/>
      <c r="C8" s="4"/>
      <c r="D8" s="6"/>
      <c r="E8" s="7"/>
      <c r="F8" s="4" t="str">
        <f t="shared" si="0"/>
        <v/>
      </c>
    </row>
    <row r="9" spans="1:6" x14ac:dyDescent="0.4">
      <c r="A9" s="4" t="str">
        <f>IF(新旧URL一覧!B8&gt;"",CONCATENATE(ドメイン名!$A$1,新旧URL一覧!B8),"")</f>
        <v/>
      </c>
      <c r="B9" s="4"/>
      <c r="C9" s="4"/>
      <c r="D9" s="6"/>
      <c r="E9" s="7"/>
      <c r="F9" s="4" t="str">
        <f t="shared" si="0"/>
        <v/>
      </c>
    </row>
    <row r="10" spans="1:6" x14ac:dyDescent="0.4">
      <c r="A10" s="4" t="str">
        <f>IF(新旧URL一覧!B9&gt;"",CONCATENATE(ドメイン名!$A$1,新旧URL一覧!B9),"")</f>
        <v/>
      </c>
      <c r="B10" s="4"/>
      <c r="C10" s="4"/>
      <c r="D10" s="6"/>
      <c r="E10" s="7"/>
      <c r="F10" s="4" t="str">
        <f t="shared" si="0"/>
        <v/>
      </c>
    </row>
    <row r="11" spans="1:6" x14ac:dyDescent="0.4">
      <c r="A11" s="4" t="str">
        <f>IF(新旧URL一覧!B10&gt;"",CONCATENATE(ドメイン名!$A$1,新旧URL一覧!B10),"")</f>
        <v/>
      </c>
      <c r="B11" s="4"/>
      <c r="C11" s="4"/>
      <c r="D11" s="6"/>
      <c r="E11" s="7"/>
      <c r="F11" s="4" t="str">
        <f t="shared" si="0"/>
        <v/>
      </c>
    </row>
    <row r="12" spans="1:6" x14ac:dyDescent="0.4">
      <c r="A12" s="4" t="str">
        <f>IF(新旧URL一覧!B11&gt;"",CONCATENATE(ドメイン名!$A$1,新旧URL一覧!B11),"")</f>
        <v/>
      </c>
      <c r="B12" s="4"/>
      <c r="C12" s="4"/>
      <c r="D12" s="6"/>
      <c r="E12" s="7"/>
      <c r="F12" s="4" t="str">
        <f t="shared" si="0"/>
        <v/>
      </c>
    </row>
    <row r="13" spans="1:6" x14ac:dyDescent="0.4">
      <c r="A13" s="4" t="str">
        <f>IF(新旧URL一覧!B12&gt;"",CONCATENATE(ドメイン名!$A$1,新旧URL一覧!B12),"")</f>
        <v/>
      </c>
      <c r="B13" s="4"/>
      <c r="C13" s="4"/>
      <c r="D13" s="6"/>
      <c r="E13" s="7"/>
      <c r="F13" s="4" t="str">
        <f t="shared" si="0"/>
        <v/>
      </c>
    </row>
    <row r="14" spans="1:6" x14ac:dyDescent="0.4">
      <c r="A14" s="4" t="str">
        <f>IF(新旧URL一覧!B13&gt;"",CONCATENATE(ドメイン名!$A$1,新旧URL一覧!B13),"")</f>
        <v/>
      </c>
      <c r="B14" s="4"/>
      <c r="C14" s="4"/>
      <c r="D14" s="6"/>
      <c r="E14" s="7"/>
      <c r="F14" s="4" t="str">
        <f t="shared" si="0"/>
        <v/>
      </c>
    </row>
    <row r="15" spans="1:6" x14ac:dyDescent="0.4">
      <c r="A15" s="4" t="str">
        <f>IF(新旧URL一覧!B14&gt;"",CONCATENATE(ドメイン名!$A$1,新旧URL一覧!B14),"")</f>
        <v/>
      </c>
      <c r="B15" s="4"/>
      <c r="C15" s="4"/>
      <c r="D15" s="6"/>
      <c r="E15" s="7"/>
      <c r="F15" s="4" t="str">
        <f t="shared" si="0"/>
        <v/>
      </c>
    </row>
    <row r="16" spans="1:6" x14ac:dyDescent="0.4">
      <c r="A16" s="4" t="str">
        <f>IF(新旧URL一覧!B15&gt;"",CONCATENATE(ドメイン名!$A$1,新旧URL一覧!B15),"")</f>
        <v/>
      </c>
      <c r="B16" s="4"/>
      <c r="C16" s="4"/>
      <c r="D16" s="6"/>
      <c r="E16" s="7"/>
      <c r="F16" s="4" t="str">
        <f t="shared" si="0"/>
        <v/>
      </c>
    </row>
    <row r="17" spans="1:6" x14ac:dyDescent="0.4">
      <c r="A17" s="4" t="str">
        <f>IF(新旧URL一覧!B16&gt;"",CONCATENATE(ドメイン名!$A$1,新旧URL一覧!B16),"")</f>
        <v/>
      </c>
      <c r="B17" s="4"/>
      <c r="C17" s="4"/>
      <c r="D17" s="6"/>
      <c r="E17" s="7"/>
      <c r="F17" s="4" t="str">
        <f t="shared" si="0"/>
        <v/>
      </c>
    </row>
    <row r="18" spans="1:6" x14ac:dyDescent="0.4">
      <c r="A18" s="4" t="str">
        <f>IF(新旧URL一覧!B17&gt;"",CONCATENATE(ドメイン名!$A$1,新旧URL一覧!B17),"")</f>
        <v/>
      </c>
      <c r="B18" s="4"/>
      <c r="C18" s="4"/>
      <c r="D18" s="6"/>
      <c r="E18" s="7"/>
      <c r="F18" s="4" t="str">
        <f t="shared" si="0"/>
        <v/>
      </c>
    </row>
    <row r="19" spans="1:6" x14ac:dyDescent="0.4">
      <c r="A19" s="4" t="str">
        <f>IF(新旧URL一覧!B18&gt;"",CONCATENATE(ドメイン名!$A$1,新旧URL一覧!B18),"")</f>
        <v/>
      </c>
      <c r="B19" s="4"/>
      <c r="C19" s="4"/>
      <c r="D19" s="6"/>
      <c r="E19" s="7"/>
      <c r="F19" s="4" t="str">
        <f t="shared" si="0"/>
        <v/>
      </c>
    </row>
    <row r="20" spans="1:6" x14ac:dyDescent="0.4">
      <c r="A20" s="4" t="str">
        <f>IF(新旧URL一覧!B19&gt;"",CONCATENATE(ドメイン名!$A$1,新旧URL一覧!B19),"")</f>
        <v/>
      </c>
      <c r="B20" s="4"/>
      <c r="C20" s="4"/>
      <c r="D20" s="6"/>
      <c r="E20" s="7"/>
      <c r="F20" s="4" t="str">
        <f t="shared" si="0"/>
        <v/>
      </c>
    </row>
    <row r="21" spans="1:6" x14ac:dyDescent="0.4">
      <c r="A21" s="4" t="str">
        <f>IF(新旧URL一覧!B20&gt;"",CONCATENATE(ドメイン名!$A$1,新旧URL一覧!B20),"")</f>
        <v/>
      </c>
      <c r="B21" s="4"/>
      <c r="C21" s="4"/>
      <c r="D21" s="6"/>
      <c r="E21" s="7"/>
      <c r="F21" s="4" t="str">
        <f t="shared" si="0"/>
        <v/>
      </c>
    </row>
    <row r="22" spans="1:6" x14ac:dyDescent="0.4">
      <c r="A22" s="4" t="str">
        <f>IF(新旧URL一覧!B21&gt;"",CONCATENATE(ドメイン名!$A$1,新旧URL一覧!B21),"")</f>
        <v/>
      </c>
      <c r="B22" s="4"/>
      <c r="C22" s="4"/>
      <c r="D22" s="6"/>
      <c r="E22" s="7"/>
      <c r="F22" s="4" t="str">
        <f t="shared" si="0"/>
        <v/>
      </c>
    </row>
    <row r="23" spans="1:6" x14ac:dyDescent="0.4">
      <c r="F23" t="s">
        <v>33</v>
      </c>
    </row>
  </sheetData>
  <phoneticPr fontId="2"/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changefreq!$A$1:$A$7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ご利用上の注意</vt:lpstr>
      <vt:lpstr>新旧URL一覧</vt:lpstr>
      <vt:lpstr>ドメイン名</vt:lpstr>
      <vt:lpstr>テスト用robots.txt</vt:lpstr>
      <vt:lpstr>最終チェック用リンク</vt:lpstr>
      <vt:lpstr>.htaccess(1対1)</vt:lpstr>
      <vt:lpstr>.htaccess(spあり)</vt:lpstr>
      <vt:lpstr>リダイレクトチェック</vt:lpstr>
      <vt:lpstr>sitemap.xml</vt:lpstr>
      <vt:lpstr>changefreq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site-moving-tools</dc:title>
  <dc:subject>同一ドメイン内サイトURL変更用ツール</dc:subject>
  <dc:creator>キュリオステーション志木店</dc:creator>
  <cp:lastModifiedBy>Curio</cp:lastModifiedBy>
  <dcterms:created xsi:type="dcterms:W3CDTF">2016-11-23T08:31:30Z</dcterms:created>
  <dcterms:modified xsi:type="dcterms:W3CDTF">2016-11-23T11:01:05Z</dcterms:modified>
</cp:coreProperties>
</file>